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bholding-my.sharepoint.com/personal/antonio_marcos_ceb_com_br/Documents/Área de Trabalho/"/>
    </mc:Choice>
  </mc:AlternateContent>
  <xr:revisionPtr revIDLastSave="4" documentId="8_{188F66F7-9B5C-4350-80F9-FD7EE1D5C05A}" xr6:coauthVersionLast="47" xr6:coauthVersionMax="47" xr10:uidLastSave="{BD819321-C1B5-4316-8D69-FF65518B6E10}"/>
  <bookViews>
    <workbookView xWindow="-120" yWindow="-120" windowWidth="29040" windowHeight="15840" xr2:uid="{00000000-000D-0000-FFFF-FFFF00000000}"/>
  </bookViews>
  <sheets>
    <sheet name="XXEV___Acompanhamento_de_Contr_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3" i="2" l="1"/>
  <c r="K24" i="2"/>
  <c r="K25" i="2"/>
  <c r="K26" i="2"/>
  <c r="K27" i="2"/>
  <c r="K18" i="2"/>
  <c r="K19" i="2"/>
  <c r="K20" i="2"/>
  <c r="K21" i="2"/>
  <c r="K22" i="2"/>
  <c r="K16" i="2"/>
  <c r="K17" i="2"/>
  <c r="K11" i="2"/>
  <c r="K12" i="2"/>
  <c r="K13" i="2"/>
  <c r="K14" i="2"/>
  <c r="K15" i="2"/>
  <c r="K10" i="2"/>
  <c r="J26" i="2"/>
</calcChain>
</file>

<file path=xl/sharedStrings.xml><?xml version="1.0" encoding="utf-8"?>
<sst xmlns="http://schemas.openxmlformats.org/spreadsheetml/2006/main" count="129" uniqueCount="110">
  <si>
    <t>Relatório de Acompanhamento de Contratos</t>
  </si>
  <si>
    <t>Contrato</t>
  </si>
  <si>
    <t>Fornecedor</t>
  </si>
  <si>
    <t>CNPJ</t>
  </si>
  <si>
    <t>Processo</t>
  </si>
  <si>
    <t>Objeto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</si>
  <si>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</si>
  <si>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</si>
  <si>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</si>
  <si>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</si>
  <si>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</si>
  <si>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</si>
  <si>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</si>
  <si>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</si>
  <si>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</si>
  <si>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</si>
  <si>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</si>
  <si>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</si>
  <si>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</si>
  <si>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</si>
  <si>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Aprovado</t>
  </si>
  <si>
    <t>001/2021-CEBIPES/GFC</t>
  </si>
  <si>
    <t>CHRONUS AUDITORES INDEPENDENTES</t>
  </si>
  <si>
    <t>09.631.256/0001-71</t>
  </si>
  <si>
    <t>04028-00000020/2021</t>
  </si>
  <si>
    <t>CONTRATAÇÃO DE SERV REGULARES DE AUDITORIA INDEPENDENTE COMPREENDO AS DFS DO EXERCICIO SOCIAL DE 2021 E ITRS 1T2021 2T2021 E 3T2021 E REVISAO DE PROCEDIMENTOS FISCAIS.</t>
  </si>
  <si>
    <t>AFG AUDITORES INDEPENDENTES S/S - EPP</t>
  </si>
  <si>
    <t>20.781.542/0001-56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</si>
  <si>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</si>
  <si>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</si>
  <si>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</si>
  <si>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</si>
  <si>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</si>
  <si>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002/2022 - CEB IPES</t>
  </si>
  <si>
    <t>TATICCA AUDITORES INDEPENDENTES S.S</t>
  </si>
  <si>
    <t>20.840.718/0001-01</t>
  </si>
  <si>
    <t>CONTRATAÇÃO DE SERVIÇOS REGULARES DE AUDITORIA INDEPENDENTE</t>
  </si>
  <si>
    <t>002/2022 - IPES</t>
  </si>
  <si>
    <t>BANCO GENIAL S.A</t>
  </si>
  <si>
    <t>45.246.410/0001-55</t>
  </si>
  <si>
    <t>Contratação de serviços de assessoria financeira e estratégica para realizar a modelagem da implantação do projeto e iluminação pública da CEB Iluminação Pública e Serviços S.A. - CEB-IPES</t>
  </si>
  <si>
    <t>Em Andamento</t>
  </si>
  <si>
    <t>003/2021-GGP/CEBIPES</t>
  </si>
  <si>
    <t>SAD CONSULTORIA LTDA</t>
  </si>
  <si>
    <t>47.827.415/0001-05</t>
  </si>
  <si>
    <t>00093-00000742/2021-68</t>
  </si>
  <si>
    <t>Serviço especializado em Diagnóstico Organizacional e Pesquisa de Clima Organizacional da CEB IPES</t>
  </si>
  <si>
    <t>COMPANHIA ENERGETICA DE BRASILIA - CEB</t>
  </si>
  <si>
    <t>00.070.698/0001-11</t>
  </si>
  <si>
    <t>005/2021-CEB-IPES</t>
  </si>
  <si>
    <t>04028-00000211/2021-73</t>
  </si>
  <si>
    <t>CONTRATO DE SERVIÇOS DE GESTÃO DA FOLHA DE PAGAMENTO.SAÚDE E SEGURANÇA DOS EMPREGADOS DA CEBIPES</t>
  </si>
  <si>
    <t>01/2022 - CEB IPES</t>
  </si>
  <si>
    <t>GIBBOR BRASIL PUBLICIDADE E PROPAGANDA EIRELI</t>
  </si>
  <si>
    <t>08.329.433/0001-05</t>
  </si>
  <si>
    <t>CONTRATAÇÃO DE EMPRESA AGENCIADORA DE PUBLICIDADE PARA PUBLICAÇÃO DE MATERIA LEGAL DA CEB IPES</t>
  </si>
  <si>
    <t>026/2018 - CJU</t>
  </si>
  <si>
    <t>BERKLEY INTERNATIONAL DO BRASIL SEGUROS S.A</t>
  </si>
  <si>
    <t>07.021.544/0001-89</t>
  </si>
  <si>
    <t>3º TERMO ADITIVO DO CONTRATO 026/2018-CJU - PRORROGAÇÃO DO PRAZO DE VIGÊNCIA E INCLUSÃO DA CEBIPES</t>
  </si>
  <si>
    <t>040/2021-CEBIPES</t>
  </si>
  <si>
    <t>INTERFACE FLOORING SYSTEMS COMERCIAL LTDA</t>
  </si>
  <si>
    <t>96.412.820/0001-60</t>
  </si>
  <si>
    <t>CONTRATAÇÃO DE FORNECIMENTO E INSTALAÇÃO DE PISO VINILICO E CARPETE PARA ADEQUAÇÃO DO IMÓVEL</t>
  </si>
  <si>
    <t>041/2021 - CEB IPES</t>
  </si>
  <si>
    <t>PAPER HOUSE DECORACOES LTDA</t>
  </si>
  <si>
    <t>24.933.541/0001-30</t>
  </si>
  <si>
    <t>CONTRATAÇÃO DE SERVIÇOS DE FORNECIMENTO E INSTALAÇÃO DE REVESTIMENTO E PERSIANAS</t>
  </si>
  <si>
    <t>042/2021 - CEB IPES</t>
  </si>
  <si>
    <t>FISON COMERCIO E REPRESENTACOES DE MOVEIS LTDA</t>
  </si>
  <si>
    <t>01.447.406/0001-80</t>
  </si>
  <si>
    <t>AQUISIÇÃO DE MOBILIARIO PARA SEDE DO GRUPO CEB - IPES ADEQUAÇÃO DO IMÓVEL</t>
  </si>
  <si>
    <t>043/2021 - CEB IPES</t>
  </si>
  <si>
    <t>DOIS E UM COMERCIO E MONTAGEM DE MOVEIS EIRELI</t>
  </si>
  <si>
    <t>08.268.221/0001-57</t>
  </si>
  <si>
    <t>AQUISIÇÃO DE MOBILIÁRIO PARA A SEDE DO GRUPO CEB PARA ADEQUAÇÃO DO IMÓVEL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</si>
  <si>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</si>
  <si>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</si>
  <si>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</si>
  <si>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</si>
  <si>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</si>
  <si>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2/2021-CEB-IPES/DAF</t>
  </si>
  <si>
    <t>ASSOCIAÇÃO DE ENSINO SOCIAL PROFISSIONALIZANTE</t>
  </si>
  <si>
    <t>51.549.301/0001-00</t>
  </si>
  <si>
    <t>04028-00000291/2021-67</t>
  </si>
  <si>
    <t>PRESTAÇÃO DE SERVIÇOS DE ASSISTÊNCIA AO JOVEM APRENDIZ</t>
  </si>
  <si>
    <t>5/2021 - CEB-IPES</t>
  </si>
  <si>
    <t>TICKET SOLUÇÕES HDFGT S/A</t>
  </si>
  <si>
    <t>03.506.307/0001-57</t>
  </si>
  <si>
    <t>04028-00000356/2021-74</t>
  </si>
  <si>
    <t>PRESTAÇÃO DOS SERVIÇOS DE ADMINISTRAÇÃO CONTROLE E GERENCIAMENTO INFORMATIZADO COM FORNECIMENTO DE COMBUSTÍVEIS EM REDE DE POSTOS CREDENCIADOS.</t>
  </si>
  <si>
    <t>SEI - 74963323</t>
  </si>
  <si>
    <t>COMPARTILHAMENTO SEM POSSE EM CARÁTER PRECÁRIO DE COMERCIAIS SITUADAS DE USO INSTITUCIONAL CONFORME DISPOSTO NO PROCESSO SEI 00093-00000663/2020-76</t>
  </si>
  <si>
    <t>SEI/GDF 84827140</t>
  </si>
  <si>
    <t>TRIVALE INSTITUICAO DE PAGAMENTO LTDA</t>
  </si>
  <si>
    <t>00.604.122/0001-97</t>
  </si>
  <si>
    <t>CONTRATAÇÃO DE EMPRESA PARA PRESTAÇÃO DOS SERVIÇOS DE FORNECIMENTO DE COMBUSTÍVEIS PARA ATENDER CEB IPES</t>
  </si>
  <si>
    <t>04028-00000518/2021-74</t>
  </si>
  <si>
    <t xml:space="preserve"> 04028.00000224/2022-23</t>
  </si>
  <si>
    <t xml:space="preserve"> 04028-00000299/2021-23</t>
  </si>
  <si>
    <t xml:space="preserve"> 00310-00010682/2018-20</t>
  </si>
  <si>
    <t xml:space="preserve"> 00093-00000279/2021-54</t>
  </si>
  <si>
    <t xml:space="preserve"> 00093-00000303/2021-55</t>
  </si>
  <si>
    <t>00093-00000303/2021-55</t>
  </si>
  <si>
    <t>00093-00000663/2020-76</t>
  </si>
  <si>
    <t>04028-00000228/2022-10</t>
  </si>
  <si>
    <t>Posição em 31 de maio de 2022</t>
  </si>
  <si>
    <t>CEB ILUMINAÇÃO PÚBLICA E SERVIÇOS S/A</t>
  </si>
  <si>
    <t>GERÊNCIA DE FINANÇAS E CONTABILIDADE - GFC</t>
  </si>
  <si>
    <t>DIRETORIA ADMINISTRATIVA E DE FINANÇAS - 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</si>
</sst>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21" fillId="0" borderId="0" xfId="0" applyFont="1"/>
    <xf numFmtId="0" fontId="20" fillId="33" borderId="10" xfId="0" applyFont="1" applyFill="1" applyBorder="1" applyAlignment="1">
      <alignment vertical="top" wrapText="1"/>
    </xf>
    <xf numFmtId="0" fontId="21" fillId="0" borderId="0" xfId="0" applyFont="1" applyAlignment="1">
      <alignment wrapText="1"/>
    </xf>
    <xf numFmtId="0" fontId="20" fillId="0" borderId="10" xfId="0" applyFont="1" applyFill="1" applyBorder="1" applyAlignment="1">
      <alignment vertical="top" wrapText="1"/>
    </xf>
    <xf numFmtId="0" fontId="21" fillId="0" borderId="0" xfId="0" applyFont="1" applyFill="1"/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left" vertical="center" wrapText="1"/>
    </xf>
    <xf numFmtId="14" fontId="20" fillId="33" borderId="13" xfId="0" applyNumberFormat="1" applyFont="1" applyFill="1" applyBorder="1" applyAlignment="1">
      <alignment horizontal="left" vertical="center" wrapText="1"/>
    </xf>
    <xf numFmtId="14" fontId="20" fillId="33" borderId="10" xfId="0" applyNumberFormat="1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164" fontId="20" fillId="33" borderId="13" xfId="1" applyNumberFormat="1" applyFont="1" applyFill="1" applyBorder="1" applyAlignment="1">
      <alignment horizontal="right" vertical="center" wrapText="1"/>
    </xf>
    <xf numFmtId="164" fontId="20" fillId="0" borderId="13" xfId="1" applyNumberFormat="1" applyFont="1" applyFill="1" applyBorder="1" applyAlignment="1">
      <alignment horizontal="right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0" fontId="18" fillId="33" borderId="0" xfId="0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  <xf numFmtId="164" fontId="21" fillId="0" borderId="0" xfId="0" applyNumberFormat="1" applyFont="1"/>
    <xf numFmtId="0" fontId="22" fillId="0" borderId="0" xfId="0" applyFont="1" applyAlignment="1">
      <alignment horizontal="center"/>
    </xf>
    <xf numFmtId="0" fontId="18" fillId="33" borderId="0" xfId="0" applyFont="1" applyFill="1" applyAlignment="1">
      <alignment horizontal="center" vertical="top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21" fillId="35" borderId="0" xfId="0" applyFont="1" applyFill="1"/>
    <xf numFmtId="14" fontId="20" fillId="35" borderId="13" xfId="0" applyNumberFormat="1" applyFont="1" applyFill="1" applyBorder="1" applyAlignment="1">
      <alignment horizontal="left" vertical="center" wrapText="1"/>
    </xf>
    <xf numFmtId="14" fontId="20" fillId="35" borderId="10" xfId="0" applyNumberFormat="1" applyFont="1" applyFill="1" applyBorder="1" applyAlignment="1">
      <alignment horizontal="left" vertical="center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showGridLines="0" tabSelected="1" topLeftCell="A7" workbookViewId="0">
      <selection activeCell="I33" sqref="I33"/>
    </sheetView>
  </sheetViews>
  <sheetFormatPr defaultRowHeight="12" x14ac:dyDescent="0.2"/>
  <cols>
    <col min="1" max="1" width="14.28515625" style="1" customWidth="1"/>
    <col min="2" max="2" width="38.85546875" style="1" customWidth="1"/>
    <col min="3" max="3" width="15.28515625" style="1" bestFit="1" customWidth="1"/>
    <col min="4" max="4" width="19.85546875" style="1" bestFit="1" customWidth="1"/>
    <col min="5" max="5" width="67.5703125" style="3" customWidth="1"/>
    <col min="6" max="7" width="9.28515625" style="1" bestFit="1" customWidth="1"/>
    <col min="8" max="9" width="11.28515625" style="1" bestFit="1" customWidth="1"/>
    <col min="10" max="10" width="11.5703125" style="1" customWidth="1"/>
    <col min="11" max="11" width="10.85546875" style="1" bestFit="1" customWidth="1"/>
    <col min="12" max="12" width="12.7109375" style="1" bestFit="1" customWidth="1"/>
    <col min="13" max="13" width="10.42578125" style="1" bestFit="1" customWidth="1"/>
    <col min="14" max="16384" width="9.140625" style="1"/>
  </cols>
  <sheetData>
    <row r="1" spans="1:13" ht="15" x14ac:dyDescent="0.25">
      <c r="A1" s="19" t="s">
        <v>107</v>
      </c>
      <c r="C1" s="19"/>
      <c r="D1" s="19"/>
      <c r="E1" s="19"/>
      <c r="F1" s="19"/>
      <c r="G1" s="19"/>
      <c r="H1" s="19"/>
      <c r="I1" s="19"/>
    </row>
    <row r="2" spans="1:13" ht="15" x14ac:dyDescent="0.25">
      <c r="A2" s="18" t="s">
        <v>109</v>
      </c>
      <c r="C2" s="18"/>
      <c r="D2" s="18"/>
      <c r="E2" s="18"/>
      <c r="F2" s="18"/>
      <c r="G2" s="18"/>
      <c r="H2" s="18"/>
      <c r="I2" s="18"/>
    </row>
    <row r="3" spans="1:13" ht="15" x14ac:dyDescent="0.25">
      <c r="A3" s="18" t="s">
        <v>108</v>
      </c>
      <c r="C3" s="18"/>
      <c r="D3" s="18"/>
      <c r="E3" s="18"/>
      <c r="F3" s="18"/>
      <c r="G3" s="18"/>
      <c r="H3" s="18"/>
      <c r="I3" s="18"/>
    </row>
    <row r="4" spans="1:13" ht="18.75" x14ac:dyDescent="0.3">
      <c r="A4" s="21"/>
      <c r="B4" s="23" t="s">
        <v>0</v>
      </c>
      <c r="C4" s="23"/>
      <c r="D4" s="23"/>
      <c r="E4" s="23"/>
      <c r="F4" s="19"/>
      <c r="G4" s="19"/>
      <c r="H4" s="19"/>
      <c r="I4" s="19"/>
      <c r="J4" s="18"/>
    </row>
    <row r="5" spans="1:13" ht="12.75" x14ac:dyDescent="0.2">
      <c r="A5" s="21"/>
      <c r="B5" s="24" t="s">
        <v>106</v>
      </c>
      <c r="C5" s="24"/>
      <c r="D5" s="24"/>
      <c r="E5" s="24"/>
      <c r="F5" s="20"/>
      <c r="G5" s="20"/>
      <c r="H5" s="20"/>
      <c r="I5" s="20"/>
      <c r="J5" s="20"/>
    </row>
    <row r="7" spans="1:13" ht="15.2" customHeight="1" x14ac:dyDescent="0.2">
      <c r="A7" s="25" t="s">
        <v>1</v>
      </c>
      <c r="B7" s="25" t="s">
        <v>2</v>
      </c>
      <c r="C7" s="25" t="s">
        <v>3</v>
      </c>
      <c r="D7" s="25" t="s">
        <v>4</v>
      </c>
      <c r="E7" s="25" t="s">
        <v>5</v>
      </c>
      <c r="F7" s="14" t="s">
        <v>6</v>
      </c>
      <c r="G7" s="15" t="s">
        <v>8</v>
      </c>
      <c r="H7" s="14" t="s">
        <v>9</v>
      </c>
      <c r="I7" s="14" t="s">
        <v>9</v>
      </c>
      <c r="J7" s="25" t="s">
        <v>12</v>
      </c>
      <c r="K7" s="25" t="s">
        <v>13</v>
      </c>
      <c r="L7" s="25" t="s">
        <v>14</v>
      </c>
    </row>
    <row r="8" spans="1:13" ht="15.2" customHeight="1" x14ac:dyDescent="0.2">
      <c r="A8" s="26"/>
      <c r="B8" s="26"/>
      <c r="C8" s="26"/>
      <c r="D8" s="26"/>
      <c r="E8" s="26"/>
      <c r="F8" s="16" t="s">
        <v>7</v>
      </c>
      <c r="G8" s="17" t="s">
        <v>7</v>
      </c>
      <c r="H8" s="16" t="s">
        <v>10</v>
      </c>
      <c r="I8" s="16" t="s">
        <v>11</v>
      </c>
      <c r="J8" s="26"/>
      <c r="K8" s="26"/>
      <c r="L8" s="26"/>
    </row>
    <row r="9" spans="1:13" x14ac:dyDescent="0.2">
      <c r="F9" s="27"/>
      <c r="G9" s="27"/>
    </row>
    <row r="10" spans="1:13" ht="24" customHeight="1" x14ac:dyDescent="0.2">
      <c r="A10" s="2" t="s">
        <v>15</v>
      </c>
      <c r="B10" s="2" t="s">
        <v>16</v>
      </c>
      <c r="C10" s="8" t="s">
        <v>17</v>
      </c>
      <c r="D10" s="8" t="s">
        <v>18</v>
      </c>
      <c r="E10" s="8" t="s">
        <v>19</v>
      </c>
      <c r="F10" s="28">
        <v>44323</v>
      </c>
      <c r="G10" s="29">
        <v>45240</v>
      </c>
      <c r="H10" s="12">
        <v>4613730</v>
      </c>
      <c r="I10" s="12">
        <v>4613730</v>
      </c>
      <c r="J10" s="12">
        <v>1671580.98</v>
      </c>
      <c r="K10" s="12">
        <f>I10-J10</f>
        <v>2942149.02</v>
      </c>
      <c r="L10" s="6" t="s">
        <v>20</v>
      </c>
      <c r="M10" s="22"/>
    </row>
    <row r="11" spans="1:13" ht="24" customHeight="1" x14ac:dyDescent="0.2">
      <c r="A11" s="2" t="s">
        <v>21</v>
      </c>
      <c r="B11" s="2" t="s">
        <v>22</v>
      </c>
      <c r="C11" s="8" t="s">
        <v>23</v>
      </c>
      <c r="D11" s="8" t="s">
        <v>24</v>
      </c>
      <c r="E11" s="8" t="s">
        <v>25</v>
      </c>
      <c r="F11" s="28">
        <v>44292</v>
      </c>
      <c r="G11" s="29">
        <v>44747</v>
      </c>
      <c r="H11" s="12">
        <v>47000</v>
      </c>
      <c r="I11" s="12">
        <v>47000</v>
      </c>
      <c r="J11" s="12">
        <v>47000</v>
      </c>
      <c r="K11" s="12">
        <f t="shared" ref="K11:K27" si="0">I11-J11</f>
        <v>0</v>
      </c>
      <c r="L11" s="6" t="s">
        <v>20</v>
      </c>
      <c r="M11" s="22"/>
    </row>
    <row r="12" spans="1:13" ht="24" customHeight="1" x14ac:dyDescent="0.2">
      <c r="A12" s="2" t="s">
        <v>28</v>
      </c>
      <c r="B12" s="2" t="s">
        <v>29</v>
      </c>
      <c r="C12" s="8" t="s">
        <v>30</v>
      </c>
      <c r="D12" s="8" t="s">
        <v>31</v>
      </c>
      <c r="E12" s="8" t="s">
        <v>32</v>
      </c>
      <c r="F12" s="28">
        <v>44463</v>
      </c>
      <c r="G12" s="29">
        <v>46252</v>
      </c>
      <c r="H12" s="12">
        <v>180000</v>
      </c>
      <c r="I12" s="12">
        <v>180000</v>
      </c>
      <c r="J12" s="12">
        <v>2341.2800000000002</v>
      </c>
      <c r="K12" s="12">
        <f t="shared" si="0"/>
        <v>177658.72</v>
      </c>
      <c r="L12" s="6" t="s">
        <v>20</v>
      </c>
      <c r="M12" s="22"/>
    </row>
    <row r="13" spans="1:13" ht="24" customHeight="1" x14ac:dyDescent="0.2">
      <c r="A13" s="2" t="s">
        <v>33</v>
      </c>
      <c r="B13" s="2" t="s">
        <v>34</v>
      </c>
      <c r="C13" s="8" t="s">
        <v>35</v>
      </c>
      <c r="D13" s="8" t="s">
        <v>97</v>
      </c>
      <c r="E13" s="8" t="s">
        <v>36</v>
      </c>
      <c r="F13" s="28">
        <v>44671</v>
      </c>
      <c r="G13" s="29">
        <v>45524</v>
      </c>
      <c r="H13" s="12">
        <v>50000</v>
      </c>
      <c r="I13" s="12">
        <v>50000</v>
      </c>
      <c r="J13" s="12">
        <v>5000</v>
      </c>
      <c r="K13" s="12">
        <f t="shared" si="0"/>
        <v>45000</v>
      </c>
      <c r="L13" s="6" t="s">
        <v>20</v>
      </c>
      <c r="M13" s="22"/>
    </row>
    <row r="14" spans="1:13" ht="24" customHeight="1" x14ac:dyDescent="0.2">
      <c r="A14" s="2" t="s">
        <v>37</v>
      </c>
      <c r="B14" s="2" t="s">
        <v>38</v>
      </c>
      <c r="C14" s="8" t="s">
        <v>39</v>
      </c>
      <c r="D14" s="8" t="s">
        <v>98</v>
      </c>
      <c r="E14" s="8" t="s">
        <v>40</v>
      </c>
      <c r="F14" s="28">
        <v>44685</v>
      </c>
      <c r="G14" s="29">
        <v>45050</v>
      </c>
      <c r="H14" s="12">
        <v>4740000</v>
      </c>
      <c r="I14" s="12">
        <v>4740000</v>
      </c>
      <c r="J14" s="12">
        <v>0</v>
      </c>
      <c r="K14" s="12">
        <f t="shared" si="0"/>
        <v>4740000</v>
      </c>
      <c r="L14" s="6" t="s">
        <v>41</v>
      </c>
      <c r="M14" s="22"/>
    </row>
    <row r="15" spans="1:13" ht="24" customHeight="1" x14ac:dyDescent="0.2">
      <c r="A15" s="2" t="s">
        <v>42</v>
      </c>
      <c r="B15" s="2" t="s">
        <v>43</v>
      </c>
      <c r="C15" s="8" t="s">
        <v>44</v>
      </c>
      <c r="D15" s="8" t="s">
        <v>45</v>
      </c>
      <c r="E15" s="8" t="s">
        <v>46</v>
      </c>
      <c r="F15" s="28">
        <v>44546</v>
      </c>
      <c r="G15" s="29">
        <v>44636</v>
      </c>
      <c r="H15" s="12">
        <v>18803.89</v>
      </c>
      <c r="I15" s="12">
        <v>18803.89</v>
      </c>
      <c r="J15" s="12">
        <v>18803.89</v>
      </c>
      <c r="K15" s="12">
        <f t="shared" si="0"/>
        <v>0</v>
      </c>
      <c r="L15" s="6" t="s">
        <v>20</v>
      </c>
      <c r="M15" s="22"/>
    </row>
    <row r="16" spans="1:13" ht="24" customHeight="1" x14ac:dyDescent="0.2">
      <c r="A16" s="2" t="s">
        <v>49</v>
      </c>
      <c r="B16" s="2" t="s">
        <v>26</v>
      </c>
      <c r="C16" s="8" t="s">
        <v>27</v>
      </c>
      <c r="D16" s="8" t="s">
        <v>50</v>
      </c>
      <c r="E16" s="8" t="s">
        <v>51</v>
      </c>
      <c r="F16" s="28">
        <v>44463</v>
      </c>
      <c r="G16" s="29">
        <v>45373</v>
      </c>
      <c r="H16" s="12">
        <v>296666.7</v>
      </c>
      <c r="I16" s="12">
        <v>296666.7</v>
      </c>
      <c r="J16" s="12">
        <v>89000.01</v>
      </c>
      <c r="K16" s="12">
        <f>I16-J16</f>
        <v>207666.69</v>
      </c>
      <c r="L16" s="6" t="s">
        <v>20</v>
      </c>
      <c r="M16" s="22"/>
    </row>
    <row r="17" spans="1:13" ht="24" customHeight="1" x14ac:dyDescent="0.2">
      <c r="A17" s="2" t="s">
        <v>52</v>
      </c>
      <c r="B17" s="2" t="s">
        <v>53</v>
      </c>
      <c r="C17" s="8" t="s">
        <v>54</v>
      </c>
      <c r="D17" s="8" t="s">
        <v>99</v>
      </c>
      <c r="E17" s="8" t="s">
        <v>55</v>
      </c>
      <c r="F17" s="28">
        <v>44645</v>
      </c>
      <c r="G17" s="29">
        <v>45010</v>
      </c>
      <c r="H17" s="12">
        <v>69935</v>
      </c>
      <c r="I17" s="12">
        <v>69935</v>
      </c>
      <c r="J17" s="12">
        <v>44020</v>
      </c>
      <c r="K17" s="12">
        <f t="shared" si="0"/>
        <v>25915</v>
      </c>
      <c r="L17" s="6" t="s">
        <v>20</v>
      </c>
      <c r="M17" s="22"/>
    </row>
    <row r="18" spans="1:13" ht="24" customHeight="1" x14ac:dyDescent="0.2">
      <c r="A18" s="2" t="s">
        <v>56</v>
      </c>
      <c r="B18" s="2" t="s">
        <v>57</v>
      </c>
      <c r="C18" s="8" t="s">
        <v>58</v>
      </c>
      <c r="D18" s="8" t="s">
        <v>100</v>
      </c>
      <c r="E18" s="8" t="s">
        <v>59</v>
      </c>
      <c r="F18" s="28">
        <v>44533</v>
      </c>
      <c r="G18" s="29">
        <v>44898</v>
      </c>
      <c r="H18" s="12">
        <v>11379.72</v>
      </c>
      <c r="I18" s="12">
        <v>11379.72</v>
      </c>
      <c r="J18" s="12">
        <v>11379.72</v>
      </c>
      <c r="K18" s="12">
        <f>I18-J18</f>
        <v>0</v>
      </c>
      <c r="L18" s="6" t="s">
        <v>20</v>
      </c>
      <c r="M18" s="22"/>
    </row>
    <row r="19" spans="1:13" ht="24" customHeight="1" x14ac:dyDescent="0.2">
      <c r="A19" s="2" t="s">
        <v>60</v>
      </c>
      <c r="B19" s="2" t="s">
        <v>61</v>
      </c>
      <c r="C19" s="8" t="s">
        <v>62</v>
      </c>
      <c r="D19" s="8" t="s">
        <v>101</v>
      </c>
      <c r="E19" s="8" t="s">
        <v>63</v>
      </c>
      <c r="F19" s="28">
        <v>44392</v>
      </c>
      <c r="G19" s="29">
        <v>44834</v>
      </c>
      <c r="H19" s="12">
        <v>119639.48</v>
      </c>
      <c r="I19" s="12">
        <v>119639.48</v>
      </c>
      <c r="J19" s="12">
        <v>119638.03</v>
      </c>
      <c r="K19" s="12">
        <f t="shared" si="0"/>
        <v>1.4499999999970896</v>
      </c>
      <c r="L19" s="6" t="s">
        <v>20</v>
      </c>
      <c r="M19" s="22"/>
    </row>
    <row r="20" spans="1:13" ht="24" customHeight="1" x14ac:dyDescent="0.2">
      <c r="A20" s="2" t="s">
        <v>64</v>
      </c>
      <c r="B20" s="2" t="s">
        <v>65</v>
      </c>
      <c r="C20" s="8" t="s">
        <v>66</v>
      </c>
      <c r="D20" s="8" t="s">
        <v>101</v>
      </c>
      <c r="E20" s="8" t="s">
        <v>67</v>
      </c>
      <c r="F20" s="28">
        <v>44469</v>
      </c>
      <c r="G20" s="29">
        <v>44834</v>
      </c>
      <c r="H20" s="12">
        <v>137772.51</v>
      </c>
      <c r="I20" s="12">
        <v>137772.51</v>
      </c>
      <c r="J20" s="12">
        <v>137772.51</v>
      </c>
      <c r="K20" s="12">
        <f t="shared" si="0"/>
        <v>0</v>
      </c>
      <c r="L20" s="6" t="s">
        <v>20</v>
      </c>
      <c r="M20" s="22"/>
    </row>
    <row r="21" spans="1:13" ht="24" customHeight="1" x14ac:dyDescent="0.2">
      <c r="A21" s="2" t="s">
        <v>68</v>
      </c>
      <c r="B21" s="2" t="s">
        <v>69</v>
      </c>
      <c r="C21" s="8" t="s">
        <v>70</v>
      </c>
      <c r="D21" s="8" t="s">
        <v>102</v>
      </c>
      <c r="E21" s="8" t="s">
        <v>71</v>
      </c>
      <c r="F21" s="28">
        <v>44470</v>
      </c>
      <c r="G21" s="29">
        <v>44652</v>
      </c>
      <c r="H21" s="12">
        <v>163960</v>
      </c>
      <c r="I21" s="12">
        <v>163960</v>
      </c>
      <c r="J21" s="12">
        <v>163960</v>
      </c>
      <c r="K21" s="12">
        <f t="shared" si="0"/>
        <v>0</v>
      </c>
      <c r="L21" s="6" t="s">
        <v>20</v>
      </c>
      <c r="M21" s="22"/>
    </row>
    <row r="22" spans="1:13" ht="24" customHeight="1" x14ac:dyDescent="0.2">
      <c r="A22" s="2" t="s">
        <v>72</v>
      </c>
      <c r="B22" s="2" t="s">
        <v>73</v>
      </c>
      <c r="C22" s="8" t="s">
        <v>74</v>
      </c>
      <c r="D22" s="8" t="s">
        <v>103</v>
      </c>
      <c r="E22" s="8" t="s">
        <v>75</v>
      </c>
      <c r="F22" s="28">
        <v>44470</v>
      </c>
      <c r="G22" s="29">
        <v>44835</v>
      </c>
      <c r="H22" s="12">
        <v>104911.29</v>
      </c>
      <c r="I22" s="12">
        <v>104911.29</v>
      </c>
      <c r="J22" s="12">
        <v>104911.29</v>
      </c>
      <c r="K22" s="12">
        <f t="shared" si="0"/>
        <v>0</v>
      </c>
      <c r="L22" s="6" t="s">
        <v>20</v>
      </c>
      <c r="M22" s="22"/>
    </row>
    <row r="23" spans="1:13" ht="24" customHeight="1" x14ac:dyDescent="0.2">
      <c r="A23" s="2" t="s">
        <v>76</v>
      </c>
      <c r="B23" s="2" t="s">
        <v>77</v>
      </c>
      <c r="C23" s="8" t="s">
        <v>78</v>
      </c>
      <c r="D23" s="8" t="s">
        <v>79</v>
      </c>
      <c r="E23" s="8" t="s">
        <v>80</v>
      </c>
      <c r="F23" s="28">
        <v>44504</v>
      </c>
      <c r="G23" s="29">
        <v>45416</v>
      </c>
      <c r="H23" s="12">
        <v>535740</v>
      </c>
      <c r="I23" s="12">
        <v>535740</v>
      </c>
      <c r="J23" s="12">
        <v>86289.600000000006</v>
      </c>
      <c r="K23" s="12">
        <f>I23-J23</f>
        <v>449450.4</v>
      </c>
      <c r="L23" s="6" t="s">
        <v>20</v>
      </c>
      <c r="M23" s="22"/>
    </row>
    <row r="24" spans="1:13" ht="24" customHeight="1" x14ac:dyDescent="0.2">
      <c r="A24" s="2" t="s">
        <v>81</v>
      </c>
      <c r="B24" s="2" t="s">
        <v>82</v>
      </c>
      <c r="C24" s="8" t="s">
        <v>83</v>
      </c>
      <c r="D24" s="8" t="s">
        <v>84</v>
      </c>
      <c r="E24" s="8" t="s">
        <v>85</v>
      </c>
      <c r="F24" s="28">
        <v>44420</v>
      </c>
      <c r="G24" s="29">
        <v>44786</v>
      </c>
      <c r="H24" s="12">
        <v>34536.720000000001</v>
      </c>
      <c r="I24" s="12">
        <v>34536.720000000001</v>
      </c>
      <c r="J24" s="12">
        <v>25704.15</v>
      </c>
      <c r="K24" s="12">
        <f t="shared" si="0"/>
        <v>8832.57</v>
      </c>
      <c r="L24" s="6" t="s">
        <v>20</v>
      </c>
      <c r="M24" s="22"/>
    </row>
    <row r="25" spans="1:13" ht="24" customHeight="1" x14ac:dyDescent="0.2">
      <c r="A25" s="2" t="s">
        <v>86</v>
      </c>
      <c r="B25" s="2" t="s">
        <v>87</v>
      </c>
      <c r="C25" s="8" t="s">
        <v>88</v>
      </c>
      <c r="D25" s="8" t="s">
        <v>89</v>
      </c>
      <c r="E25" s="8" t="s">
        <v>90</v>
      </c>
      <c r="F25" s="28">
        <v>44458</v>
      </c>
      <c r="G25" s="29">
        <v>44752</v>
      </c>
      <c r="H25" s="13">
        <v>41458.400000000001</v>
      </c>
      <c r="I25" s="13">
        <v>49998.400000000001</v>
      </c>
      <c r="J25" s="13">
        <v>49739.29</v>
      </c>
      <c r="K25" s="12">
        <f t="shared" si="0"/>
        <v>259.11000000000058</v>
      </c>
      <c r="L25" s="6" t="s">
        <v>20</v>
      </c>
      <c r="M25" s="22"/>
    </row>
    <row r="26" spans="1:13" s="5" customFormat="1" ht="24" customHeight="1" x14ac:dyDescent="0.2">
      <c r="A26" s="4" t="s">
        <v>91</v>
      </c>
      <c r="B26" s="4" t="s">
        <v>47</v>
      </c>
      <c r="C26" s="11" t="s">
        <v>48</v>
      </c>
      <c r="D26" s="11" t="s">
        <v>104</v>
      </c>
      <c r="E26" s="11" t="s">
        <v>92</v>
      </c>
      <c r="F26" s="28">
        <v>44392</v>
      </c>
      <c r="G26" s="29">
        <v>46218</v>
      </c>
      <c r="H26" s="13">
        <v>4266671.12</v>
      </c>
      <c r="I26" s="13">
        <v>4266671.12</v>
      </c>
      <c r="J26" s="13">
        <f>254409.46+365347.41</f>
        <v>619756.87</v>
      </c>
      <c r="K26" s="12">
        <f t="shared" si="0"/>
        <v>3646914.25</v>
      </c>
      <c r="L26" s="7" t="s">
        <v>20</v>
      </c>
      <c r="M26" s="22"/>
    </row>
    <row r="27" spans="1:13" ht="24" customHeight="1" x14ac:dyDescent="0.2">
      <c r="A27" s="2" t="s">
        <v>93</v>
      </c>
      <c r="B27" s="2" t="s">
        <v>94</v>
      </c>
      <c r="C27" s="8" t="s">
        <v>95</v>
      </c>
      <c r="D27" s="8" t="s">
        <v>105</v>
      </c>
      <c r="E27" s="8" t="s">
        <v>96</v>
      </c>
      <c r="F27" s="9">
        <v>44677</v>
      </c>
      <c r="G27" s="10">
        <v>44830</v>
      </c>
      <c r="H27" s="12">
        <v>131440.32000000001</v>
      </c>
      <c r="I27" s="12">
        <v>131440.32000000001</v>
      </c>
      <c r="J27" s="12">
        <v>0</v>
      </c>
      <c r="K27" s="12">
        <f t="shared" si="0"/>
        <v>131440.32000000001</v>
      </c>
      <c r="L27" s="6" t="s">
        <v>20</v>
      </c>
      <c r="M27" s="22"/>
    </row>
    <row r="28" spans="1:13" ht="24" customHeight="1" x14ac:dyDescent="0.2">
      <c r="H28" s="22"/>
      <c r="I28" s="22"/>
      <c r="J28" s="22"/>
      <c r="K28" s="22"/>
    </row>
  </sheetData>
  <mergeCells count="10">
    <mergeCell ref="L7:L8"/>
    <mergeCell ref="A7:A8"/>
    <mergeCell ref="B7:B8"/>
    <mergeCell ref="C7:C8"/>
    <mergeCell ref="D7:D8"/>
    <mergeCell ref="B4:E4"/>
    <mergeCell ref="B5:E5"/>
    <mergeCell ref="E7:E8"/>
    <mergeCell ref="J7:J8"/>
    <mergeCell ref="K7:K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Marly Gomes Araujo</dc:creator>
  <cp:lastModifiedBy>Antonio Marcos Dos Santos Guimaraes</cp:lastModifiedBy>
  <dcterms:created xsi:type="dcterms:W3CDTF">2022-06-09T20:31:58Z</dcterms:created>
  <dcterms:modified xsi:type="dcterms:W3CDTF">2022-07-28T14:55:11Z</dcterms:modified>
</cp:coreProperties>
</file>